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70" windowHeight="9885" activeTab="0"/>
  </bookViews>
  <sheets>
    <sheet name="Publish copy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<sst xmlns="http://schemas.openxmlformats.org/spreadsheetml/2006/main" count="48" uniqueCount="43">
  <si>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Revenues</t>
  </si>
  <si>
    <t>Property tax revenues</t>
  </si>
  <si>
    <t>Fire District Assist. Tax</t>
  </si>
  <si>
    <t>Interest</t>
  </si>
  <si>
    <t>Grants</t>
  </si>
  <si>
    <t xml:space="preserve">    TOTAL</t>
  </si>
  <si>
    <t>Expenditures</t>
  </si>
  <si>
    <t>Personnel</t>
  </si>
  <si>
    <t xml:space="preserve">    Salary &amp; taxes</t>
  </si>
  <si>
    <t xml:space="preserve">    Volunteer stipends</t>
  </si>
  <si>
    <t xml:space="preserve">    Insurance - worker comp</t>
  </si>
  <si>
    <t xml:space="preserve">    Training</t>
  </si>
  <si>
    <t>Operations</t>
  </si>
  <si>
    <t xml:space="preserve">    Fuel</t>
  </si>
  <si>
    <t xml:space="preserve">    Vehicle R&amp;M</t>
  </si>
  <si>
    <t xml:space="preserve">    Firefighters' supplies</t>
  </si>
  <si>
    <t>Other Services &amp; Charges</t>
  </si>
  <si>
    <t xml:space="preserve">    Administrative services</t>
  </si>
  <si>
    <t xml:space="preserve">    Insurance</t>
  </si>
  <si>
    <t xml:space="preserve">    Public Utilities</t>
  </si>
  <si>
    <t xml:space="preserve">    Bldg R&amp;M</t>
  </si>
  <si>
    <t xml:space="preserve">    Interest </t>
  </si>
  <si>
    <t xml:space="preserve">    Miscellaneous</t>
  </si>
  <si>
    <t>Capital</t>
  </si>
  <si>
    <t xml:space="preserve">    Personal protective equipment</t>
  </si>
  <si>
    <t>Total expenditures</t>
  </si>
  <si>
    <t>Junipine Fire District</t>
  </si>
  <si>
    <t>Net funds remaining</t>
  </si>
  <si>
    <t>Posted on AFDA website, at mailboxes and on fire station door</t>
  </si>
  <si>
    <t>Salaries:</t>
  </si>
  <si>
    <t>Chief</t>
  </si>
  <si>
    <t>Ass't Chief</t>
  </si>
  <si>
    <t>Maintenance</t>
  </si>
  <si>
    <t>payroll taxes</t>
  </si>
  <si>
    <t>Administrative:</t>
  </si>
  <si>
    <t>Secretary</t>
  </si>
  <si>
    <t>$45 *14</t>
  </si>
  <si>
    <t>per year</t>
  </si>
  <si>
    <t>Funds remaining will be carried forward to the next year</t>
  </si>
  <si>
    <t>Budgets for the Years Ended</t>
  </si>
  <si>
    <t>6/30/2020 and 6/30/2021</t>
  </si>
  <si>
    <t>Carryforward surplus from FY19 (est)</t>
  </si>
  <si>
    <t>Budgets approved at meeting on June 24,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</si>
</sst>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dddd\,\ mmmm\ dd\,\ yyyy"/>
    <numFmt numFmtId="166" formatCode="[$-409]mmmm\ d\,\ yyyy;@"/>
    <numFmt numFmtId="167" formatCode="mmm\-yyyy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64" fontId="0" fillId="0" borderId="0" xfId="42" applyNumberFormat="1" applyFont="1" applyAlignment="1">
      <alignment horizontal="center"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 horizontal="center"/>
    </xf>
    <xf numFmtId="0" fontId="0" fillId="0" borderId="0" xfId="0" applyFont="1" applyAlignment="1">
      <alignment/>
    </xf>
    <xf numFmtId="166" fontId="2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/>
    </xf>
    <xf numFmtId="0" fontId="2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1" fontId="0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34">
      <selection activeCell="A51" sqref="A51"/>
    </sheetView>
  </sheetViews>
  <sheetFormatPr defaultColWidth="9.140625" defaultRowHeight="12.75"/>
  <cols>
    <col min="1" max="1" width="32.00390625" style="0" customWidth="1"/>
    <col min="2" max="2" width="13.28125" style="3" bestFit="1" customWidth="1"/>
    <col min="3" max="3" width="13.28125" style="0" bestFit="1" customWidth="1"/>
    <col min="4" max="4" width="3.28125" style="0" customWidth="1"/>
    <col min="5" max="5" width="14.8515625" style="0" bestFit="1" customWidth="1"/>
  </cols>
  <sheetData>
    <row r="1" spans="1:2" ht="12.75">
      <c r="A1" s="18" t="s">
        <v>26</v>
      </c>
      <c r="B1" s="18"/>
    </row>
    <row r="2" spans="1:2" ht="12.75">
      <c r="A2" s="18" t="s">
        <v>39</v>
      </c>
      <c r="B2" s="18"/>
    </row>
    <row r="3" spans="1:2" ht="12.75">
      <c r="A3" s="19" t="s">
        <v>40</v>
      </c>
      <c r="B3" s="19"/>
    </row>
    <row r="4" ht="12.75">
      <c r="B4" s="1"/>
    </row>
    <row r="5" spans="2:7" ht="12.75">
      <c r="B5" s="1"/>
      <c r="C5" s="1"/>
      <c r="D5" s="1"/>
      <c r="F5" s="11"/>
      <c r="G5" s="10"/>
    </row>
    <row r="6" spans="1:7" ht="12.75">
      <c r="A6" s="1"/>
      <c r="B6" s="8">
        <v>44012</v>
      </c>
      <c r="C6" s="8">
        <v>44377</v>
      </c>
      <c r="D6" s="8"/>
      <c r="E6" s="10"/>
      <c r="F6" s="11"/>
      <c r="G6" s="10"/>
    </row>
    <row r="7" spans="1:7" ht="15.75">
      <c r="A7" s="2" t="s">
        <v>0</v>
      </c>
      <c r="C7" s="3"/>
      <c r="D7" s="3"/>
      <c r="E7" s="10"/>
      <c r="F7" s="11"/>
      <c r="G7" s="10"/>
    </row>
    <row r="8" spans="1:7" ht="12.75">
      <c r="A8" t="s">
        <v>1</v>
      </c>
      <c r="B8" s="4">
        <v>48046</v>
      </c>
      <c r="C8" s="4">
        <v>48046</v>
      </c>
      <c r="D8" s="4"/>
      <c r="E8" s="10"/>
      <c r="F8" s="11"/>
      <c r="G8" s="10"/>
    </row>
    <row r="9" spans="1:7" ht="12.75">
      <c r="A9" t="s">
        <v>2</v>
      </c>
      <c r="B9" s="4">
        <v>7750</v>
      </c>
      <c r="C9" s="4">
        <v>7750</v>
      </c>
      <c r="D9" s="4"/>
      <c r="E9" s="10"/>
      <c r="F9" s="11"/>
      <c r="G9" s="10"/>
    </row>
    <row r="10" spans="1:7" ht="12.75">
      <c r="A10" t="s">
        <v>3</v>
      </c>
      <c r="B10" s="4">
        <v>552</v>
      </c>
      <c r="C10" s="4">
        <v>552</v>
      </c>
      <c r="D10" s="4"/>
      <c r="G10" s="9"/>
    </row>
    <row r="11" spans="1:7" ht="12.75">
      <c r="A11" t="s">
        <v>4</v>
      </c>
      <c r="B11" s="4">
        <v>0</v>
      </c>
      <c r="C11" s="4">
        <v>0</v>
      </c>
      <c r="D11" s="4"/>
      <c r="G11" s="9"/>
    </row>
    <row r="12" spans="1:4" ht="12.75">
      <c r="A12" t="s">
        <v>41</v>
      </c>
      <c r="B12" s="4">
        <v>19266</v>
      </c>
      <c r="C12" s="4">
        <v>20937</v>
      </c>
      <c r="D12" s="4"/>
    </row>
    <row r="13" spans="1:4" ht="12.75">
      <c r="A13" s="5" t="s">
        <v>5</v>
      </c>
      <c r="B13" s="6">
        <f>SUM(B8:B12)</f>
        <v>75614</v>
      </c>
      <c r="C13" s="6">
        <f>SUM(C8:C12)</f>
        <v>77285</v>
      </c>
      <c r="D13" s="6"/>
    </row>
    <row r="14" spans="1:4" ht="12.75">
      <c r="A14" s="5"/>
      <c r="B14" s="6"/>
      <c r="C14" s="6"/>
      <c r="D14" s="6"/>
    </row>
    <row r="15" spans="1:5" ht="15.75">
      <c r="A15" s="2" t="s">
        <v>6</v>
      </c>
      <c r="B15" s="4"/>
      <c r="C15" s="4"/>
      <c r="D15" s="4"/>
      <c r="E15" s="10" t="s">
        <v>29</v>
      </c>
    </row>
    <row r="16" spans="1:4" ht="12.75">
      <c r="A16" s="5" t="s">
        <v>7</v>
      </c>
      <c r="B16" s="4"/>
      <c r="C16" s="4"/>
      <c r="D16" s="4"/>
    </row>
    <row r="17" spans="1:7" ht="12.75">
      <c r="A17" t="s">
        <v>8</v>
      </c>
      <c r="B17" s="4">
        <v>10878</v>
      </c>
      <c r="C17" s="4">
        <v>10878</v>
      </c>
      <c r="D17" s="4"/>
      <c r="E17" s="9" t="s">
        <v>30</v>
      </c>
      <c r="F17" s="12">
        <v>8000</v>
      </c>
      <c r="G17" t="s">
        <v>37</v>
      </c>
    </row>
    <row r="18" spans="1:7" ht="12.75">
      <c r="A18" t="s">
        <v>9</v>
      </c>
      <c r="B18" s="4">
        <v>0</v>
      </c>
      <c r="C18" s="4">
        <v>0</v>
      </c>
      <c r="D18" s="4"/>
      <c r="E18" s="9" t="s">
        <v>31</v>
      </c>
      <c r="F18" s="12">
        <v>1800</v>
      </c>
      <c r="G18" s="9" t="s">
        <v>37</v>
      </c>
    </row>
    <row r="19" spans="1:7" ht="12.75">
      <c r="A19" t="s">
        <v>10</v>
      </c>
      <c r="B19" s="4">
        <v>1700</v>
      </c>
      <c r="C19" s="4">
        <v>1700</v>
      </c>
      <c r="D19" s="4"/>
      <c r="E19" s="9" t="s">
        <v>32</v>
      </c>
      <c r="F19" s="12">
        <v>0</v>
      </c>
      <c r="G19" s="9"/>
    </row>
    <row r="20" spans="1:7" ht="12.75">
      <c r="A20" t="s">
        <v>11</v>
      </c>
      <c r="B20" s="4">
        <v>6000</v>
      </c>
      <c r="C20" s="4">
        <v>6000</v>
      </c>
      <c r="D20" s="4"/>
      <c r="E20" s="9" t="s">
        <v>33</v>
      </c>
      <c r="F20" s="12">
        <f>SUM(F17:F19)*0.11</f>
        <v>1078</v>
      </c>
      <c r="G20" s="9"/>
    </row>
    <row r="21" spans="1:7" ht="13.5" thickBot="1">
      <c r="A21" s="5" t="s">
        <v>5</v>
      </c>
      <c r="B21" s="6">
        <f>SUM(B17:B20)</f>
        <v>18578</v>
      </c>
      <c r="C21" s="6">
        <f>SUM(C17:C20)</f>
        <v>18578</v>
      </c>
      <c r="D21" s="6"/>
      <c r="E21" s="9"/>
      <c r="F21" s="13">
        <f>SUM(F17:F20)</f>
        <v>10878</v>
      </c>
      <c r="G21" s="9"/>
    </row>
    <row r="22" spans="2:7" ht="13.5" thickTop="1">
      <c r="B22" s="4"/>
      <c r="C22" s="4"/>
      <c r="D22" s="4"/>
      <c r="G22" s="9"/>
    </row>
    <row r="23" spans="1:7" ht="12.75">
      <c r="A23" s="5" t="s">
        <v>12</v>
      </c>
      <c r="B23" s="4"/>
      <c r="C23" s="4"/>
      <c r="D23" s="4"/>
      <c r="E23" s="9"/>
      <c r="F23" s="12"/>
      <c r="G23" s="14"/>
    </row>
    <row r="24" spans="1:7" ht="12.75">
      <c r="A24" t="s">
        <v>13</v>
      </c>
      <c r="B24" s="4">
        <v>1700</v>
      </c>
      <c r="C24" s="4">
        <v>1700</v>
      </c>
      <c r="D24" s="4"/>
      <c r="E24" s="9"/>
      <c r="F24" s="12"/>
      <c r="G24" s="9"/>
    </row>
    <row r="25" spans="1:7" ht="12.75">
      <c r="A25" t="s">
        <v>14</v>
      </c>
      <c r="B25" s="4">
        <v>7500</v>
      </c>
      <c r="C25" s="4">
        <v>7500</v>
      </c>
      <c r="D25" s="4"/>
      <c r="E25" s="14" t="s">
        <v>34</v>
      </c>
      <c r="F25" s="15"/>
      <c r="G25" s="14"/>
    </row>
    <row r="26" spans="1:7" ht="13.5" thickBot="1">
      <c r="A26" t="s">
        <v>15</v>
      </c>
      <c r="B26" s="4">
        <v>6720</v>
      </c>
      <c r="C26" s="4">
        <v>6720</v>
      </c>
      <c r="D26" s="4"/>
      <c r="E26" s="9" t="s">
        <v>35</v>
      </c>
      <c r="F26" s="17">
        <f>45*14</f>
        <v>630</v>
      </c>
      <c r="G26" s="16" t="s">
        <v>36</v>
      </c>
    </row>
    <row r="27" spans="1:7" ht="13.5" thickTop="1">
      <c r="A27" s="5" t="s">
        <v>5</v>
      </c>
      <c r="B27" s="6">
        <f>SUM(B24:B26)</f>
        <v>15920</v>
      </c>
      <c r="C27" s="6">
        <f>SUM(C24:C26)</f>
        <v>15920</v>
      </c>
      <c r="D27" s="6"/>
      <c r="E27" s="9"/>
      <c r="F27" s="9"/>
      <c r="G27" s="9"/>
    </row>
    <row r="28" spans="2:4" ht="12.75">
      <c r="B28" s="4"/>
      <c r="C28" s="4"/>
      <c r="D28" s="4"/>
    </row>
    <row r="29" spans="1:4" ht="12.75">
      <c r="A29" s="5" t="s">
        <v>16</v>
      </c>
      <c r="B29" s="4"/>
      <c r="C29" s="4"/>
      <c r="D29" s="4"/>
    </row>
    <row r="30" spans="1:4" ht="12.75">
      <c r="A30" t="s">
        <v>17</v>
      </c>
      <c r="B30" s="4">
        <v>3579</v>
      </c>
      <c r="C30" s="4">
        <v>5579</v>
      </c>
      <c r="D30" s="4"/>
    </row>
    <row r="31" spans="1:4" ht="12.75">
      <c r="A31" t="s">
        <v>18</v>
      </c>
      <c r="B31" s="4">
        <f>5400+1700</f>
        <v>7100</v>
      </c>
      <c r="C31" s="4">
        <f>5400+1700</f>
        <v>7100</v>
      </c>
      <c r="D31" s="4"/>
    </row>
    <row r="32" spans="1:4" ht="12.75">
      <c r="A32" t="s">
        <v>19</v>
      </c>
      <c r="B32" s="4">
        <v>9000</v>
      </c>
      <c r="C32" s="4">
        <v>9000</v>
      </c>
      <c r="D32" s="4"/>
    </row>
    <row r="33" spans="1:4" ht="12.75">
      <c r="A33" t="s">
        <v>20</v>
      </c>
      <c r="B33" s="4">
        <v>500</v>
      </c>
      <c r="C33" s="4">
        <v>500</v>
      </c>
      <c r="D33" s="4"/>
    </row>
    <row r="34" spans="1:4" ht="12.75">
      <c r="A34" t="s">
        <v>21</v>
      </c>
      <c r="B34" s="4">
        <v>0</v>
      </c>
      <c r="C34" s="4">
        <v>0</v>
      </c>
      <c r="D34" s="4"/>
    </row>
    <row r="35" spans="1:4" ht="12.75">
      <c r="A35" t="s">
        <v>22</v>
      </c>
      <c r="B35" s="4">
        <v>0</v>
      </c>
      <c r="C35" s="4">
        <v>0</v>
      </c>
      <c r="D35" s="4"/>
    </row>
    <row r="36" spans="1:4" ht="12.75">
      <c r="A36" s="5" t="s">
        <v>5</v>
      </c>
      <c r="B36" s="6">
        <f>SUM(B30:B35)</f>
        <v>20179</v>
      </c>
      <c r="C36" s="6">
        <f>SUM(C30:C35)</f>
        <v>22179</v>
      </c>
      <c r="D36" s="6"/>
    </row>
    <row r="37" spans="2:4" ht="12.75">
      <c r="B37" s="4"/>
      <c r="C37" s="4"/>
      <c r="D37" s="4"/>
    </row>
    <row r="38" spans="1:4" ht="12.75">
      <c r="A38" s="5" t="s">
        <v>23</v>
      </c>
      <c r="B38" s="4"/>
      <c r="C38" s="4"/>
      <c r="D38" s="4"/>
    </row>
    <row r="39" spans="1:4" ht="12.75">
      <c r="A39" t="s">
        <v>24</v>
      </c>
      <c r="B39" s="4">
        <v>0</v>
      </c>
      <c r="C39" s="4">
        <v>0</v>
      </c>
      <c r="D39" s="4"/>
    </row>
    <row r="40" spans="1:4" ht="12.75">
      <c r="A40" s="5" t="s">
        <v>5</v>
      </c>
      <c r="B40" s="6">
        <f>SUM(B39:B39)</f>
        <v>0</v>
      </c>
      <c r="C40" s="6">
        <f>SUM(C39:C39)</f>
        <v>0</v>
      </c>
      <c r="D40" s="6"/>
    </row>
    <row r="41" spans="2:4" ht="12.75">
      <c r="B41" s="4"/>
      <c r="C41" s="4"/>
      <c r="D41" s="4"/>
    </row>
    <row r="42" spans="1:4" ht="12.75">
      <c r="A42" s="5" t="s">
        <v>25</v>
      </c>
      <c r="B42" s="6">
        <f>+B40+B36+B27+B21</f>
        <v>54677</v>
      </c>
      <c r="C42" s="6">
        <f>+C40+C36+C27+C21</f>
        <v>56677</v>
      </c>
      <c r="D42" s="6"/>
    </row>
    <row r="43" spans="2:4" ht="12.75">
      <c r="B43" s="4"/>
      <c r="C43" s="4"/>
      <c r="D43" s="4"/>
    </row>
    <row r="44" spans="1:4" ht="12.75">
      <c r="A44" s="5" t="s">
        <v>27</v>
      </c>
      <c r="B44" s="6">
        <f>+B13-B42</f>
        <v>20937</v>
      </c>
      <c r="C44" s="6">
        <f>+C13-C42</f>
        <v>20608</v>
      </c>
      <c r="D44" s="6"/>
    </row>
    <row r="45" spans="1:4" ht="12.75">
      <c r="A45" s="5"/>
      <c r="B45" s="6"/>
      <c r="C45" s="6"/>
      <c r="D45" s="6"/>
    </row>
    <row r="46" spans="1:2" ht="12.75">
      <c r="A46" s="7" t="s">
        <v>38</v>
      </c>
      <c r="B46" s="6"/>
    </row>
    <row r="47" spans="1:2" ht="12.75">
      <c r="A47" s="5"/>
      <c r="B47" s="6"/>
    </row>
    <row r="49" spans="1:4" ht="12.75">
      <c r="A49" s="7" t="s">
        <v>42</v>
      </c>
      <c r="B49" s="9"/>
      <c r="C49" s="9"/>
      <c r="D49" s="9"/>
    </row>
    <row r="50" ht="12.75">
      <c r="A50" s="7" t="s">
        <v>28</v>
      </c>
    </row>
    <row r="51" ht="12.75">
      <c r="A51" s="7"/>
    </row>
  </sheetData>
  <sheetProtection/>
  <mergeCells count="3">
    <mergeCell ref="A1:B1"/>
    <mergeCell ref="A2:B2"/>
    <mergeCell ref="A3:B3"/>
  </mergeCells>
  <printOptions horizontalCentered="1"/>
  <pageMargins left="0.75" right="0.75" top="0.75" bottom="0.7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Wollenzien</dc:creator>
  <cp:keywords/>
  <dc:description/>
  <cp:lastModifiedBy>Mt Calvary Treasurer</cp:lastModifiedBy>
  <cp:lastPrinted>2018-07-04T16:11:49Z</cp:lastPrinted>
  <dcterms:created xsi:type="dcterms:W3CDTF">2012-06-30T17:57:56Z</dcterms:created>
  <dcterms:modified xsi:type="dcterms:W3CDTF">2019-06-25T04:14:27Z</dcterms:modified>
  <cp:category/>
  <cp:version/>
  <cp:contentType/>
  <cp:contentStatus/>
</cp:coreProperties>
</file>